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ntdat</author>
  </authors>
  <commentList>
    <comment ref="A74" authorId="0">
      <text>
        <r>
          <rPr>
            <b/>
            <sz val="8"/>
            <rFont val="Tahoma"/>
            <family val="2"/>
          </rPr>
          <t>ntdat: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<sst xmlns="http://schemas.openxmlformats.org/spreadsheetml/2006/main" count="90" uniqueCount="84">
  <si>
    <t>Lợn</t>
  </si>
  <si>
    <t>Tổng số</t>
  </si>
  <si>
    <t>Chia ra</t>
  </si>
  <si>
    <t>Số con lợn thịt xuất chuồng</t>
  </si>
  <si>
    <t>Sản lượng thịt lợn hơi xuất chuồng</t>
  </si>
  <si>
    <t>Số con lợn sữa bán giết thịt</t>
  </si>
  <si>
    <t>Sản lượng  lợn sữa xuất chuồng</t>
  </si>
  <si>
    <t>Thịt</t>
  </si>
  <si>
    <t xml:space="preserve">Nái </t>
  </si>
  <si>
    <t>Lợn đực giống</t>
  </si>
  <si>
    <t>(Con)</t>
  </si>
  <si>
    <t>(Tấn)</t>
  </si>
  <si>
    <t>A</t>
  </si>
  <si>
    <t>CẢ NƯỚC</t>
  </si>
  <si>
    <t>ĐB Sông Hồng</t>
  </si>
  <si>
    <t>Hà Nội</t>
  </si>
  <si>
    <t>Vĩnh Phúc</t>
  </si>
  <si>
    <t>Bắc Ninh</t>
  </si>
  <si>
    <t>Quảng Ninh</t>
  </si>
  <si>
    <t>Hải Dương</t>
  </si>
  <si>
    <t>Hải Phòng</t>
  </si>
  <si>
    <t>Hưng Yên</t>
  </si>
  <si>
    <t>Hà Nam</t>
  </si>
  <si>
    <t>Nam Định</t>
  </si>
  <si>
    <t>Thái Bình</t>
  </si>
  <si>
    <t>Ninh Bình</t>
  </si>
  <si>
    <t>Hà Giang</t>
  </si>
  <si>
    <t>Cao Bằng</t>
  </si>
  <si>
    <t>Bắc Cạn</t>
  </si>
  <si>
    <t>Tuyên Quang</t>
  </si>
  <si>
    <t>Lào Cai</t>
  </si>
  <si>
    <t>Yên Bái</t>
  </si>
  <si>
    <t>Thái Nguyên</t>
  </si>
  <si>
    <t>Lạng Sơn</t>
  </si>
  <si>
    <t>Bắc Giang</t>
  </si>
  <si>
    <t>Phú Thọ</t>
  </si>
  <si>
    <t>Điện Biên</t>
  </si>
  <si>
    <t>Lai Châu</t>
  </si>
  <si>
    <t>Sơn La</t>
  </si>
  <si>
    <t>Hòa Bình</t>
  </si>
  <si>
    <t>Bắc Trung Bộ &amp; DHMT</t>
  </si>
  <si>
    <t>Thanh Hóa</t>
  </si>
  <si>
    <t>Nghệ An</t>
  </si>
  <si>
    <t>Hà Tĩnh</t>
  </si>
  <si>
    <t>Quảng Bình</t>
  </si>
  <si>
    <t>Quảng Trị</t>
  </si>
  <si>
    <t>Thừa Thiên - Huế</t>
  </si>
  <si>
    <t>T/P Đà Nẵng</t>
  </si>
  <si>
    <t>Quảng Nam</t>
  </si>
  <si>
    <t>Quảng Ngãi</t>
  </si>
  <si>
    <t>Bình Định</t>
  </si>
  <si>
    <t>Phú Yên</t>
  </si>
  <si>
    <t>Khánh Hòa</t>
  </si>
  <si>
    <t>Ninh Thuận</t>
  </si>
  <si>
    <t>Bình Thuận</t>
  </si>
  <si>
    <t>Tây Nguyên</t>
  </si>
  <si>
    <t>Kon Tum</t>
  </si>
  <si>
    <t>Gia Lai</t>
  </si>
  <si>
    <t>Đắk Lắk</t>
  </si>
  <si>
    <t>Đắc Nông</t>
  </si>
  <si>
    <t>Lâm Đồng</t>
  </si>
  <si>
    <t>Đông Nam Bộ</t>
  </si>
  <si>
    <t>Bình Phước</t>
  </si>
  <si>
    <t>Tây Ninh</t>
  </si>
  <si>
    <t>Bình Dương</t>
  </si>
  <si>
    <t>Đồng Nai</t>
  </si>
  <si>
    <t>Bà Rịa - Vũng Tàu</t>
  </si>
  <si>
    <t>TP Hồ Chí Minh</t>
  </si>
  <si>
    <t>ĐB sông Cửu long</t>
  </si>
  <si>
    <t>Long An</t>
  </si>
  <si>
    <t>Tiền Giang</t>
  </si>
  <si>
    <t>Bến Tre</t>
  </si>
  <si>
    <t>Trà Vinh</t>
  </si>
  <si>
    <t>Vĩnh Long</t>
  </si>
  <si>
    <t>Đồng Tháp</t>
  </si>
  <si>
    <t>An Giang</t>
  </si>
  <si>
    <t>Kiên Giang</t>
  </si>
  <si>
    <t>Cần Thơ</t>
  </si>
  <si>
    <t>Hậu giang</t>
  </si>
  <si>
    <t>Sóc Trăng</t>
  </si>
  <si>
    <t>Bạc Liêu</t>
  </si>
  <si>
    <t>Cà Mau</t>
  </si>
  <si>
    <t>Miền núi và Trung du</t>
  </si>
  <si>
    <t>SẢN LƯỢNG LỢN CẢ NƯỚC THÁNG 10/2015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</si>
</sst>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;[Red]\-0.0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.VnArial"/>
      <family val="2"/>
    </font>
    <font>
      <b/>
      <sz val="13"/>
      <color indexed="48"/>
      <name val="Times New Roman"/>
      <family val="1"/>
    </font>
    <font>
      <sz val="13"/>
      <color indexed="4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3"/>
      <name val=".VnTimeH"/>
      <family val="2"/>
    </font>
    <font>
      <sz val="13"/>
      <color indexed="30"/>
      <name val="Times New Roman"/>
      <family val="1"/>
    </font>
    <font>
      <i/>
      <sz val="13"/>
      <color indexed="30"/>
      <name val="Times New Roman"/>
      <family val="1"/>
    </font>
    <font>
      <b/>
      <sz val="13"/>
      <color indexed="1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5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name val=".Vn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00206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55">
      <alignment/>
      <protection/>
    </xf>
    <xf numFmtId="0" fontId="9" fillId="0" borderId="0" xfId="55" applyFont="1">
      <alignment/>
      <protection/>
    </xf>
    <xf numFmtId="0" fontId="11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center"/>
      <protection/>
    </xf>
    <xf numFmtId="165" fontId="12" fillId="0" borderId="10" xfId="0" applyNumberFormat="1" applyFont="1" applyBorder="1" applyAlignment="1" applyProtection="1">
      <alignment horizontal="center"/>
      <protection/>
    </xf>
    <xf numFmtId="0" fontId="5" fillId="0" borderId="10" xfId="55" applyFont="1" applyBorder="1">
      <alignment/>
      <protection/>
    </xf>
    <xf numFmtId="1" fontId="5" fillId="0" borderId="10" xfId="55" applyNumberFormat="1" applyFont="1" applyBorder="1">
      <alignment/>
      <protection/>
    </xf>
    <xf numFmtId="164" fontId="5" fillId="0" borderId="10" xfId="55" applyNumberFormat="1" applyFont="1" applyBorder="1">
      <alignment/>
      <protection/>
    </xf>
    <xf numFmtId="165" fontId="5" fillId="0" borderId="10" xfId="0" applyNumberFormat="1" applyFont="1" applyBorder="1" applyAlignment="1" applyProtection="1">
      <alignment horizontal="center"/>
      <protection/>
    </xf>
    <xf numFmtId="165" fontId="6" fillId="0" borderId="10" xfId="0" applyNumberFormat="1" applyFont="1" applyBorder="1" applyAlignment="1" applyProtection="1">
      <alignment/>
      <protection/>
    </xf>
    <xf numFmtId="1" fontId="6" fillId="0" borderId="10" xfId="55" applyNumberFormat="1" applyFont="1" applyFill="1" applyBorder="1">
      <alignment/>
      <protection/>
    </xf>
    <xf numFmtId="164" fontId="6" fillId="0" borderId="10" xfId="55" applyNumberFormat="1" applyFont="1" applyFill="1" applyBorder="1">
      <alignment/>
      <protection/>
    </xf>
    <xf numFmtId="165" fontId="6" fillId="0" borderId="10" xfId="0" applyNumberFormat="1" applyFont="1" applyBorder="1" applyAlignment="1" applyProtection="1">
      <alignment horizontal="left"/>
      <protection/>
    </xf>
    <xf numFmtId="165" fontId="13" fillId="0" borderId="10" xfId="0" applyNumberFormat="1" applyFont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 applyProtection="1">
      <alignment/>
      <protection/>
    </xf>
    <xf numFmtId="0" fontId="6" fillId="0" borderId="10" xfId="55" applyFont="1" applyFill="1" applyBorder="1">
      <alignment/>
      <protection/>
    </xf>
    <xf numFmtId="0" fontId="48" fillId="0" borderId="10" xfId="55" applyFont="1" applyBorder="1">
      <alignment/>
      <protection/>
    </xf>
    <xf numFmtId="1" fontId="48" fillId="0" borderId="10" xfId="55" applyNumberFormat="1" applyFont="1" applyBorder="1">
      <alignment/>
      <protection/>
    </xf>
    <xf numFmtId="164" fontId="48" fillId="0" borderId="10" xfId="55" applyNumberFormat="1" applyFont="1" applyBorder="1">
      <alignment/>
      <protection/>
    </xf>
    <xf numFmtId="0" fontId="5" fillId="0" borderId="10" xfId="55" applyFont="1" applyBorder="1" applyAlignment="1">
      <alignment horizontal="center" wrapText="1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0" xfId="55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0" xfId="55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31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hinh thuc CN 1.10.2002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7">
      <selection activeCell="B3" sqref="B3:I3"/>
    </sheetView>
  </sheetViews>
  <sheetFormatPr defaultColWidth="9.140625" defaultRowHeight="15"/>
  <cols>
    <col min="1" max="1" width="26.8515625" style="1" bestFit="1" customWidth="1"/>
    <col min="2" max="2" width="15.57421875" style="0" bestFit="1" customWidth="1"/>
    <col min="3" max="3" width="11.57421875" style="0" bestFit="1" customWidth="1"/>
    <col min="4" max="4" width="10.28125" style="0" bestFit="1" customWidth="1"/>
    <col min="5" max="5" width="7.7109375" style="0" bestFit="1" customWidth="1"/>
    <col min="6" max="6" width="13.00390625" style="0" customWidth="1"/>
    <col min="7" max="7" width="14.421875" style="0" customWidth="1"/>
    <col min="8" max="8" width="12.7109375" style="0" customWidth="1"/>
    <col min="9" max="9" width="13.57421875" style="0" customWidth="1"/>
  </cols>
  <sheetData>
    <row r="1" spans="1:9" ht="16.5">
      <c r="A1" s="32" t="s">
        <v>83</v>
      </c>
      <c r="B1" s="31"/>
      <c r="C1" s="31"/>
      <c r="D1" s="31"/>
      <c r="E1" s="31"/>
      <c r="F1" s="31"/>
      <c r="G1" s="31"/>
      <c r="H1" s="31"/>
      <c r="I1" s="31"/>
    </row>
    <row r="2" ht="16.5"/>
    <row r="3" spans="1:9" ht="16.5">
      <c r="A3" s="2"/>
      <c r="B3" s="23" t="s">
        <v>0</v>
      </c>
      <c r="C3" s="24"/>
      <c r="D3" s="24"/>
      <c r="E3" s="24"/>
      <c r="F3" s="24"/>
      <c r="G3" s="24"/>
      <c r="H3" s="25"/>
      <c r="I3" s="26"/>
    </row>
    <row r="4" spans="1:9" ht="16.5" customHeight="1">
      <c r="A4" s="22"/>
      <c r="B4" s="27" t="s">
        <v>1</v>
      </c>
      <c r="C4" s="29" t="s">
        <v>2</v>
      </c>
      <c r="D4" s="29"/>
      <c r="E4" s="29"/>
      <c r="F4" s="27" t="s">
        <v>3</v>
      </c>
      <c r="G4" s="27" t="s">
        <v>4</v>
      </c>
      <c r="H4" s="27" t="s">
        <v>5</v>
      </c>
      <c r="I4" s="27" t="s">
        <v>6</v>
      </c>
    </row>
    <row r="5" spans="1:9" ht="15" customHeight="1">
      <c r="A5" s="22"/>
      <c r="B5" s="28"/>
      <c r="C5" s="29" t="s">
        <v>7</v>
      </c>
      <c r="D5" s="29" t="s">
        <v>8</v>
      </c>
      <c r="E5" s="29" t="s">
        <v>9</v>
      </c>
      <c r="F5" s="28"/>
      <c r="G5" s="28"/>
      <c r="H5" s="28"/>
      <c r="I5" s="28"/>
    </row>
    <row r="6" spans="1:9" ht="15" customHeight="1">
      <c r="A6" s="22"/>
      <c r="B6" s="28"/>
      <c r="C6" s="30"/>
      <c r="D6" s="30"/>
      <c r="E6" s="30"/>
      <c r="F6" s="28"/>
      <c r="G6" s="28"/>
      <c r="H6" s="28"/>
      <c r="I6" s="28"/>
    </row>
    <row r="7" spans="1:9" ht="15" customHeight="1">
      <c r="A7" s="22"/>
      <c r="B7" s="28"/>
      <c r="C7" s="30"/>
      <c r="D7" s="30"/>
      <c r="E7" s="30"/>
      <c r="F7" s="28"/>
      <c r="G7" s="28"/>
      <c r="H7" s="28"/>
      <c r="I7" s="28"/>
    </row>
    <row r="8" spans="1:9" ht="15" customHeight="1">
      <c r="A8" s="22"/>
      <c r="B8" s="28"/>
      <c r="C8" s="30"/>
      <c r="D8" s="30"/>
      <c r="E8" s="30"/>
      <c r="F8" s="28"/>
      <c r="G8" s="28"/>
      <c r="H8" s="28"/>
      <c r="I8" s="28"/>
    </row>
    <row r="9" spans="1:9" ht="15.75" customHeight="1">
      <c r="A9" s="4" t="s">
        <v>12</v>
      </c>
      <c r="B9" s="3" t="s">
        <v>10</v>
      </c>
      <c r="C9" s="3" t="s">
        <v>10</v>
      </c>
      <c r="D9" s="3" t="s">
        <v>10</v>
      </c>
      <c r="E9" s="3" t="s">
        <v>10</v>
      </c>
      <c r="F9" s="3" t="s">
        <v>10</v>
      </c>
      <c r="G9" s="3" t="s">
        <v>11</v>
      </c>
      <c r="H9" s="3" t="s">
        <v>10</v>
      </c>
      <c r="I9" s="3" t="s">
        <v>11</v>
      </c>
    </row>
    <row r="10" spans="1:9" ht="16.5">
      <c r="A10" s="5" t="s">
        <v>13</v>
      </c>
      <c r="B10" s="19">
        <f aca="true" t="shared" si="0" ref="B10:I10">B11+B23+B38+B53+B59+B66</f>
        <v>27751010.345669847</v>
      </c>
      <c r="C10" s="20">
        <f t="shared" si="0"/>
        <v>23622978.15518088</v>
      </c>
      <c r="D10" s="20">
        <f t="shared" si="0"/>
        <v>4058446.1904889694</v>
      </c>
      <c r="E10" s="20">
        <f t="shared" si="0"/>
        <v>69586</v>
      </c>
      <c r="F10" s="20">
        <f t="shared" si="0"/>
        <v>49393188.25593962</v>
      </c>
      <c r="G10" s="21">
        <f t="shared" si="0"/>
        <v>3491634.4151415424</v>
      </c>
      <c r="H10" s="20">
        <f t="shared" si="0"/>
        <v>3070526.7052083337</v>
      </c>
      <c r="I10" s="21">
        <f t="shared" si="0"/>
        <v>27842.096193339858</v>
      </c>
    </row>
    <row r="11" spans="1:9" ht="16.5">
      <c r="A11" s="9" t="s">
        <v>14</v>
      </c>
      <c r="B11" s="6">
        <f aca="true" t="shared" si="1" ref="B11:I11">SUM(B12:B22)</f>
        <v>7061276.65</v>
      </c>
      <c r="C11" s="7">
        <f t="shared" si="1"/>
        <v>6009154.65</v>
      </c>
      <c r="D11" s="7">
        <f t="shared" si="1"/>
        <v>1040848</v>
      </c>
      <c r="E11" s="7">
        <f t="shared" si="1"/>
        <v>11274</v>
      </c>
      <c r="F11" s="7">
        <f t="shared" si="1"/>
        <v>14306784.10196667</v>
      </c>
      <c r="G11" s="8">
        <f t="shared" si="1"/>
        <v>1094322.37249352</v>
      </c>
      <c r="H11" s="7">
        <f t="shared" si="1"/>
        <v>1659085.3352083336</v>
      </c>
      <c r="I11" s="8">
        <f t="shared" si="1"/>
        <v>13521.947672992042</v>
      </c>
    </row>
    <row r="12" spans="1:9" ht="16.5">
      <c r="A12" s="10" t="s">
        <v>15</v>
      </c>
      <c r="B12" s="11">
        <f aca="true" t="shared" si="2" ref="B12:B22">C12+D12+E12</f>
        <v>1498265</v>
      </c>
      <c r="C12" s="11">
        <v>1331483</v>
      </c>
      <c r="D12" s="11">
        <v>164526</v>
      </c>
      <c r="E12" s="11">
        <v>2256</v>
      </c>
      <c r="F12" s="12">
        <v>3215358</v>
      </c>
      <c r="G12" s="11">
        <v>257097.589</v>
      </c>
      <c r="H12" s="12"/>
      <c r="I12" s="12">
        <v>0</v>
      </c>
    </row>
    <row r="13" spans="1:9" ht="16.5">
      <c r="A13" s="13" t="s">
        <v>16</v>
      </c>
      <c r="B13" s="11">
        <f t="shared" si="2"/>
        <v>535739</v>
      </c>
      <c r="C13" s="11">
        <v>444263</v>
      </c>
      <c r="D13" s="11">
        <v>90130</v>
      </c>
      <c r="E13" s="11">
        <v>1346</v>
      </c>
      <c r="F13" s="11">
        <v>913068</v>
      </c>
      <c r="G13" s="12">
        <v>73524</v>
      </c>
      <c r="H13" s="11"/>
      <c r="I13" s="12"/>
    </row>
    <row r="14" spans="1:9" ht="16.5">
      <c r="A14" s="13" t="s">
        <v>17</v>
      </c>
      <c r="B14" s="11">
        <f t="shared" si="2"/>
        <v>405066</v>
      </c>
      <c r="C14" s="11">
        <v>358199</v>
      </c>
      <c r="D14" s="11">
        <v>46129</v>
      </c>
      <c r="E14" s="11">
        <v>738</v>
      </c>
      <c r="F14" s="11">
        <v>815302</v>
      </c>
      <c r="G14" s="12">
        <v>65736.6</v>
      </c>
      <c r="H14" s="11"/>
      <c r="I14" s="12"/>
    </row>
    <row r="15" spans="1:9" ht="16.5">
      <c r="A15" s="13" t="s">
        <v>18</v>
      </c>
      <c r="B15" s="11">
        <f t="shared" si="2"/>
        <v>356917</v>
      </c>
      <c r="C15" s="11">
        <v>314055</v>
      </c>
      <c r="D15" s="11">
        <v>41965</v>
      </c>
      <c r="E15" s="11">
        <v>897</v>
      </c>
      <c r="F15" s="11">
        <v>693894.9</v>
      </c>
      <c r="G15" s="12">
        <v>53381.1495</v>
      </c>
      <c r="H15" s="11">
        <v>2130</v>
      </c>
      <c r="I15" s="12">
        <v>32</v>
      </c>
    </row>
    <row r="16" spans="1:9" ht="16.5">
      <c r="A16" s="10" t="s">
        <v>19</v>
      </c>
      <c r="B16" s="11">
        <f t="shared" si="2"/>
        <v>592135</v>
      </c>
      <c r="C16" s="11">
        <v>514990</v>
      </c>
      <c r="D16" s="11">
        <v>76364</v>
      </c>
      <c r="E16" s="11">
        <v>781</v>
      </c>
      <c r="F16" s="11">
        <v>1152064</v>
      </c>
      <c r="G16" s="12">
        <v>87839.3</v>
      </c>
      <c r="H16" s="11">
        <v>23715</v>
      </c>
      <c r="I16" s="12">
        <v>193.1</v>
      </c>
    </row>
    <row r="17" spans="1:9" ht="16.5">
      <c r="A17" s="10" t="s">
        <v>20</v>
      </c>
      <c r="B17" s="11">
        <f t="shared" si="2"/>
        <v>484740</v>
      </c>
      <c r="C17" s="11">
        <v>411665</v>
      </c>
      <c r="D17" s="11">
        <v>72698</v>
      </c>
      <c r="E17" s="11">
        <v>377</v>
      </c>
      <c r="F17" s="12">
        <v>997475</v>
      </c>
      <c r="G17" s="11">
        <v>73939.59807000001</v>
      </c>
      <c r="H17" s="12">
        <v>171749.5</v>
      </c>
      <c r="I17" s="12">
        <v>1655.4775748462066</v>
      </c>
    </row>
    <row r="18" spans="1:9" ht="16.5">
      <c r="A18" s="10" t="s">
        <v>21</v>
      </c>
      <c r="B18" s="11">
        <f t="shared" si="2"/>
        <v>594426</v>
      </c>
      <c r="C18" s="11">
        <v>527220</v>
      </c>
      <c r="D18" s="11">
        <v>66360</v>
      </c>
      <c r="E18" s="11">
        <v>846</v>
      </c>
      <c r="F18" s="11">
        <v>1267800</v>
      </c>
      <c r="G18" s="12">
        <v>99783</v>
      </c>
      <c r="H18" s="11">
        <v>11775</v>
      </c>
      <c r="I18" s="12">
        <v>113</v>
      </c>
    </row>
    <row r="19" spans="1:9" ht="16.5">
      <c r="A19" s="10" t="s">
        <v>22</v>
      </c>
      <c r="B19" s="11">
        <f t="shared" si="2"/>
        <v>390397</v>
      </c>
      <c r="C19" s="11">
        <v>321256</v>
      </c>
      <c r="D19" s="11">
        <v>68342</v>
      </c>
      <c r="E19" s="11">
        <v>799</v>
      </c>
      <c r="F19" s="11">
        <v>751976</v>
      </c>
      <c r="G19" s="12">
        <v>54992.2</v>
      </c>
      <c r="H19" s="11"/>
      <c r="I19" s="12"/>
    </row>
    <row r="20" spans="1:9" ht="16.5">
      <c r="A20" s="10" t="s">
        <v>23</v>
      </c>
      <c r="B20" s="11">
        <f t="shared" si="2"/>
        <v>802292</v>
      </c>
      <c r="C20" s="11">
        <v>664617</v>
      </c>
      <c r="D20" s="11">
        <v>136569</v>
      </c>
      <c r="E20" s="11">
        <v>1106</v>
      </c>
      <c r="F20" s="11">
        <v>1648891</v>
      </c>
      <c r="G20" s="12">
        <v>121058</v>
      </c>
      <c r="H20" s="11">
        <v>728150</v>
      </c>
      <c r="I20" s="12">
        <v>5828</v>
      </c>
    </row>
    <row r="21" spans="1:9" ht="16.5">
      <c r="A21" s="10" t="s">
        <v>24</v>
      </c>
      <c r="B21" s="11">
        <f t="shared" si="2"/>
        <v>1041289.65</v>
      </c>
      <c r="C21" s="11">
        <v>845892.65</v>
      </c>
      <c r="D21" s="11">
        <v>194024</v>
      </c>
      <c r="E21" s="11">
        <v>1373</v>
      </c>
      <c r="F21" s="11">
        <v>2263700.20196667</v>
      </c>
      <c r="G21" s="12">
        <v>164529.05292352</v>
      </c>
      <c r="H21" s="11">
        <v>721565.8352083336</v>
      </c>
      <c r="I21" s="12">
        <v>5700.370098145836</v>
      </c>
    </row>
    <row r="22" spans="1:9" ht="16.5">
      <c r="A22" s="10" t="s">
        <v>25</v>
      </c>
      <c r="B22" s="11">
        <f t="shared" si="2"/>
        <v>360010</v>
      </c>
      <c r="C22" s="11">
        <v>275514</v>
      </c>
      <c r="D22" s="11">
        <v>83741</v>
      </c>
      <c r="E22" s="11">
        <v>755</v>
      </c>
      <c r="F22" s="11">
        <v>587255</v>
      </c>
      <c r="G22" s="12">
        <v>42441.883</v>
      </c>
      <c r="H22" s="11"/>
      <c r="I22" s="12"/>
    </row>
    <row r="23" spans="1:9" ht="16.5">
      <c r="A23" s="14" t="s">
        <v>82</v>
      </c>
      <c r="B23" s="7">
        <f aca="true" t="shared" si="3" ref="B23:I23">SUM(B24:B37)</f>
        <v>6841448.463669848</v>
      </c>
      <c r="C23" s="7">
        <f t="shared" si="3"/>
        <v>5823244.329360653</v>
      </c>
      <c r="D23" s="7">
        <f t="shared" si="3"/>
        <v>989135.1343091943</v>
      </c>
      <c r="E23" s="7">
        <f t="shared" si="3"/>
        <v>29069</v>
      </c>
      <c r="F23" s="7">
        <f t="shared" si="3"/>
        <v>9398517.845131468</v>
      </c>
      <c r="G23" s="8">
        <f t="shared" si="3"/>
        <v>544948.0642743949</v>
      </c>
      <c r="H23" s="7">
        <f t="shared" si="3"/>
        <v>26636.37</v>
      </c>
      <c r="I23" s="8">
        <f t="shared" si="3"/>
        <v>298.65000000000003</v>
      </c>
    </row>
    <row r="24" spans="1:9" ht="16.5">
      <c r="A24" s="13" t="s">
        <v>26</v>
      </c>
      <c r="B24" s="11">
        <f aca="true" t="shared" si="4" ref="B24:B37">C24+D24+E24</f>
        <v>485409</v>
      </c>
      <c r="C24" s="11">
        <v>412995</v>
      </c>
      <c r="D24" s="11">
        <v>65933</v>
      </c>
      <c r="E24" s="11">
        <v>6481</v>
      </c>
      <c r="F24" s="11">
        <v>429101</v>
      </c>
      <c r="G24" s="12">
        <v>19094.32748</v>
      </c>
      <c r="H24" s="11"/>
      <c r="I24" s="12"/>
    </row>
    <row r="25" spans="1:9" ht="16.5">
      <c r="A25" s="13" t="s">
        <v>27</v>
      </c>
      <c r="B25" s="11">
        <f t="shared" si="4"/>
        <v>377789</v>
      </c>
      <c r="C25" s="11">
        <v>326907</v>
      </c>
      <c r="D25" s="11">
        <v>50522</v>
      </c>
      <c r="E25" s="11">
        <v>360</v>
      </c>
      <c r="F25" s="11">
        <v>382847</v>
      </c>
      <c r="G25" s="12">
        <v>24736.16</v>
      </c>
      <c r="H25" s="11">
        <v>530</v>
      </c>
      <c r="I25" s="12">
        <v>2.27</v>
      </c>
    </row>
    <row r="26" spans="1:9" ht="16.5">
      <c r="A26" s="13" t="s">
        <v>28</v>
      </c>
      <c r="B26" s="11">
        <f t="shared" si="4"/>
        <v>191711</v>
      </c>
      <c r="C26" s="11">
        <v>171027</v>
      </c>
      <c r="D26" s="11">
        <v>20512</v>
      </c>
      <c r="E26" s="11">
        <v>172</v>
      </c>
      <c r="F26" s="11">
        <v>205217</v>
      </c>
      <c r="G26" s="12">
        <v>10596</v>
      </c>
      <c r="H26" s="11"/>
      <c r="I26" s="12"/>
    </row>
    <row r="27" spans="1:9" ht="16.5">
      <c r="A27" s="13" t="s">
        <v>29</v>
      </c>
      <c r="B27" s="11">
        <f t="shared" si="4"/>
        <v>486290</v>
      </c>
      <c r="C27" s="11">
        <v>431412</v>
      </c>
      <c r="D27" s="11">
        <v>52766</v>
      </c>
      <c r="E27" s="11">
        <v>2112</v>
      </c>
      <c r="F27" s="11">
        <v>530845</v>
      </c>
      <c r="G27" s="12">
        <v>30785.2</v>
      </c>
      <c r="H27" s="11">
        <v>19726</v>
      </c>
      <c r="I27" s="12">
        <v>221.63</v>
      </c>
    </row>
    <row r="28" spans="1:9" ht="16.5">
      <c r="A28" s="13" t="s">
        <v>30</v>
      </c>
      <c r="B28" s="11">
        <f t="shared" si="4"/>
        <v>455856</v>
      </c>
      <c r="C28" s="11">
        <v>382942</v>
      </c>
      <c r="D28" s="11">
        <v>69627</v>
      </c>
      <c r="E28" s="11">
        <v>3287</v>
      </c>
      <c r="F28" s="11">
        <v>554231</v>
      </c>
      <c r="G28" s="12">
        <v>28030</v>
      </c>
      <c r="H28" s="11"/>
      <c r="I28" s="12"/>
    </row>
    <row r="29" spans="1:9" ht="16.5">
      <c r="A29" s="13" t="s">
        <v>31</v>
      </c>
      <c r="B29" s="11">
        <f t="shared" si="4"/>
        <v>479344</v>
      </c>
      <c r="C29" s="11">
        <v>415850</v>
      </c>
      <c r="D29" s="11">
        <v>61870</v>
      </c>
      <c r="E29" s="11">
        <v>1624</v>
      </c>
      <c r="F29" s="11">
        <v>414326</v>
      </c>
      <c r="G29" s="12">
        <v>21516.41</v>
      </c>
      <c r="H29" s="11">
        <v>1504.37</v>
      </c>
      <c r="I29" s="12">
        <v>14.6</v>
      </c>
    </row>
    <row r="30" spans="1:9" ht="16.5">
      <c r="A30" s="13" t="s">
        <v>32</v>
      </c>
      <c r="B30" s="11">
        <f t="shared" si="4"/>
        <v>568195.4636698473</v>
      </c>
      <c r="C30" s="11">
        <v>473211.329360653</v>
      </c>
      <c r="D30" s="11">
        <v>93647.13430919431</v>
      </c>
      <c r="E30" s="11">
        <v>1337</v>
      </c>
      <c r="F30" s="11">
        <v>1025640.3253977966</v>
      </c>
      <c r="G30" s="12">
        <v>62915.4372930759</v>
      </c>
      <c r="H30" s="11">
        <v>1390</v>
      </c>
      <c r="I30" s="12">
        <v>27.8</v>
      </c>
    </row>
    <row r="31" spans="1:9" ht="16.5">
      <c r="A31" s="13" t="s">
        <v>33</v>
      </c>
      <c r="B31" s="11">
        <f t="shared" si="4"/>
        <v>327096</v>
      </c>
      <c r="C31" s="11">
        <v>301911</v>
      </c>
      <c r="D31" s="11">
        <v>24998</v>
      </c>
      <c r="E31" s="11">
        <v>187</v>
      </c>
      <c r="F31" s="11">
        <v>655292</v>
      </c>
      <c r="G31" s="12">
        <v>41502.53</v>
      </c>
      <c r="H31" s="11"/>
      <c r="I31" s="12"/>
    </row>
    <row r="32" spans="1:9" ht="16.5">
      <c r="A32" s="13" t="s">
        <v>34</v>
      </c>
      <c r="B32" s="11">
        <f t="shared" si="4"/>
        <v>1244151</v>
      </c>
      <c r="C32" s="11">
        <v>1044733</v>
      </c>
      <c r="D32" s="11">
        <v>198022</v>
      </c>
      <c r="E32" s="11">
        <v>1396</v>
      </c>
      <c r="F32" s="11">
        <v>2315727</v>
      </c>
      <c r="G32" s="12">
        <v>147303</v>
      </c>
      <c r="H32" s="11"/>
      <c r="I32" s="12"/>
    </row>
    <row r="33" spans="1:9" ht="16.5">
      <c r="A33" s="13" t="s">
        <v>35</v>
      </c>
      <c r="B33" s="11">
        <f t="shared" si="4"/>
        <v>815795</v>
      </c>
      <c r="C33" s="15">
        <v>712573</v>
      </c>
      <c r="D33" s="15">
        <v>101839</v>
      </c>
      <c r="E33" s="15">
        <v>1383</v>
      </c>
      <c r="F33" s="15">
        <v>1413621.51973367</v>
      </c>
      <c r="G33" s="16">
        <v>87112.899501319</v>
      </c>
      <c r="H33" s="11">
        <v>3486</v>
      </c>
      <c r="I33" s="12">
        <v>32.35</v>
      </c>
    </row>
    <row r="34" spans="1:9" ht="16.5">
      <c r="A34" s="17" t="s">
        <v>36</v>
      </c>
      <c r="B34" s="11">
        <f t="shared" si="4"/>
        <v>323185</v>
      </c>
      <c r="C34" s="11">
        <v>258634</v>
      </c>
      <c r="D34" s="11">
        <v>61042</v>
      </c>
      <c r="E34" s="11">
        <v>3509</v>
      </c>
      <c r="F34" s="11">
        <v>258798</v>
      </c>
      <c r="G34" s="12">
        <v>9533.1</v>
      </c>
      <c r="H34" s="11"/>
      <c r="I34" s="12"/>
    </row>
    <row r="35" spans="1:9" ht="16.5">
      <c r="A35" s="13" t="s">
        <v>37</v>
      </c>
      <c r="B35" s="11">
        <f t="shared" si="4"/>
        <v>185067</v>
      </c>
      <c r="C35" s="11">
        <v>140844</v>
      </c>
      <c r="D35" s="11">
        <v>43382</v>
      </c>
      <c r="E35" s="11">
        <v>841</v>
      </c>
      <c r="F35" s="11">
        <v>155181</v>
      </c>
      <c r="G35" s="12">
        <v>8494</v>
      </c>
      <c r="H35" s="11"/>
      <c r="I35" s="12"/>
    </row>
    <row r="36" spans="1:9" ht="16.5">
      <c r="A36" s="13" t="s">
        <v>38</v>
      </c>
      <c r="B36" s="11">
        <f t="shared" si="4"/>
        <v>530313</v>
      </c>
      <c r="C36" s="11">
        <v>420745</v>
      </c>
      <c r="D36" s="11">
        <v>104633</v>
      </c>
      <c r="E36" s="11">
        <v>4935</v>
      </c>
      <c r="F36" s="11">
        <v>521441</v>
      </c>
      <c r="G36" s="12">
        <v>26105</v>
      </c>
      <c r="H36" s="11"/>
      <c r="I36" s="12"/>
    </row>
    <row r="37" spans="1:9" ht="16.5">
      <c r="A37" s="13" t="s">
        <v>39</v>
      </c>
      <c r="B37" s="11">
        <f t="shared" si="4"/>
        <v>371247</v>
      </c>
      <c r="C37" s="11">
        <v>329460</v>
      </c>
      <c r="D37" s="11">
        <v>40342</v>
      </c>
      <c r="E37" s="11">
        <v>1445</v>
      </c>
      <c r="F37" s="11">
        <v>536250</v>
      </c>
      <c r="G37" s="12">
        <v>27224</v>
      </c>
      <c r="H37" s="11"/>
      <c r="I37" s="12"/>
    </row>
    <row r="38" spans="1:9" ht="16.5">
      <c r="A38" s="9" t="s">
        <v>40</v>
      </c>
      <c r="B38" s="7">
        <f aca="true" t="shared" si="5" ref="B38:I38">SUM(B39:B52)</f>
        <v>5368050.232</v>
      </c>
      <c r="C38" s="7">
        <f t="shared" si="5"/>
        <v>4481062.232</v>
      </c>
      <c r="D38" s="7">
        <f t="shared" si="5"/>
        <v>877250</v>
      </c>
      <c r="E38" s="7">
        <f t="shared" si="5"/>
        <v>9738</v>
      </c>
      <c r="F38" s="7">
        <f t="shared" si="5"/>
        <v>10969439</v>
      </c>
      <c r="G38" s="8">
        <f t="shared" si="5"/>
        <v>647969.4025098854</v>
      </c>
      <c r="H38" s="7">
        <f t="shared" si="5"/>
        <v>1333519</v>
      </c>
      <c r="I38" s="8">
        <f t="shared" si="5"/>
        <v>8935.874799999998</v>
      </c>
    </row>
    <row r="39" spans="1:9" ht="16.5">
      <c r="A39" s="10" t="s">
        <v>41</v>
      </c>
      <c r="B39" s="11">
        <f aca="true" t="shared" si="6" ref="B39:B52">C39+D39+E39</f>
        <v>883047</v>
      </c>
      <c r="C39" s="11">
        <v>793017</v>
      </c>
      <c r="D39" s="11">
        <v>88082</v>
      </c>
      <c r="E39" s="11">
        <v>1948</v>
      </c>
      <c r="F39" s="11">
        <v>2226426</v>
      </c>
      <c r="G39" s="12">
        <v>130812</v>
      </c>
      <c r="H39" s="11">
        <v>113728</v>
      </c>
      <c r="I39" s="12">
        <v>626</v>
      </c>
    </row>
    <row r="40" spans="1:9" ht="16.5">
      <c r="A40" s="10" t="s">
        <v>42</v>
      </c>
      <c r="B40" s="11">
        <f t="shared" si="6"/>
        <v>964887</v>
      </c>
      <c r="C40" s="11">
        <v>785203</v>
      </c>
      <c r="D40" s="11">
        <v>178245</v>
      </c>
      <c r="E40" s="11">
        <v>1439</v>
      </c>
      <c r="F40" s="11">
        <v>2297865</v>
      </c>
      <c r="G40" s="12">
        <v>125753</v>
      </c>
      <c r="H40" s="11">
        <v>184400</v>
      </c>
      <c r="I40" s="12">
        <v>2195</v>
      </c>
    </row>
    <row r="41" spans="1:9" ht="16.5">
      <c r="A41" s="10" t="s">
        <v>43</v>
      </c>
      <c r="B41" s="11">
        <f t="shared" si="6"/>
        <v>377531</v>
      </c>
      <c r="C41" s="11">
        <v>318321</v>
      </c>
      <c r="D41" s="11">
        <v>58621</v>
      </c>
      <c r="E41" s="11">
        <v>589</v>
      </c>
      <c r="F41" s="11">
        <v>899745</v>
      </c>
      <c r="G41" s="12">
        <v>52150</v>
      </c>
      <c r="H41" s="11">
        <v>3740</v>
      </c>
      <c r="I41" s="12">
        <v>32.2</v>
      </c>
    </row>
    <row r="42" spans="1:9" ht="16.5">
      <c r="A42" s="10" t="s">
        <v>44</v>
      </c>
      <c r="B42" s="11">
        <f t="shared" si="6"/>
        <v>367719</v>
      </c>
      <c r="C42" s="11">
        <v>326503</v>
      </c>
      <c r="D42" s="11">
        <v>40878</v>
      </c>
      <c r="E42" s="11">
        <v>338</v>
      </c>
      <c r="F42" s="11">
        <v>784650</v>
      </c>
      <c r="G42" s="12">
        <v>44399.359</v>
      </c>
      <c r="H42" s="11">
        <v>108901</v>
      </c>
      <c r="I42" s="12">
        <v>1010.29</v>
      </c>
    </row>
    <row r="43" spans="1:9" ht="16.5">
      <c r="A43" s="10" t="s">
        <v>45</v>
      </c>
      <c r="B43" s="11">
        <f t="shared" si="6"/>
        <v>254836</v>
      </c>
      <c r="C43" s="11">
        <v>196401</v>
      </c>
      <c r="D43" s="11">
        <v>58123</v>
      </c>
      <c r="E43" s="11">
        <v>312</v>
      </c>
      <c r="F43" s="11">
        <v>367330</v>
      </c>
      <c r="G43" s="12">
        <v>21068.9</v>
      </c>
      <c r="H43" s="11">
        <v>202058</v>
      </c>
      <c r="I43" s="12">
        <v>764.8999999999997</v>
      </c>
    </row>
    <row r="44" spans="1:9" ht="16.5">
      <c r="A44" s="10" t="s">
        <v>46</v>
      </c>
      <c r="B44" s="11">
        <f t="shared" si="6"/>
        <v>202167</v>
      </c>
      <c r="C44" s="11">
        <v>166391</v>
      </c>
      <c r="D44" s="11">
        <v>35684</v>
      </c>
      <c r="E44" s="11">
        <v>92</v>
      </c>
      <c r="F44" s="11">
        <v>340982</v>
      </c>
      <c r="G44" s="12">
        <v>20208.39962</v>
      </c>
      <c r="H44" s="11">
        <v>178177</v>
      </c>
      <c r="I44" s="12">
        <v>1108.8748</v>
      </c>
    </row>
    <row r="45" spans="1:9" ht="16.5">
      <c r="A45" s="10" t="s">
        <v>47</v>
      </c>
      <c r="B45" s="11">
        <f t="shared" si="6"/>
        <v>61241</v>
      </c>
      <c r="C45" s="11">
        <v>55436</v>
      </c>
      <c r="D45" s="11">
        <v>5565</v>
      </c>
      <c r="E45" s="11">
        <v>240</v>
      </c>
      <c r="F45" s="11">
        <v>112376</v>
      </c>
      <c r="G45" s="12">
        <v>6062.76</v>
      </c>
      <c r="H45" s="11">
        <v>1420</v>
      </c>
      <c r="I45" s="12">
        <v>9.23</v>
      </c>
    </row>
    <row r="46" spans="1:9" ht="16.5">
      <c r="A46" s="10" t="s">
        <v>48</v>
      </c>
      <c r="B46" s="11">
        <f t="shared" si="6"/>
        <v>511165</v>
      </c>
      <c r="C46" s="11">
        <v>413479</v>
      </c>
      <c r="D46" s="11">
        <v>96472</v>
      </c>
      <c r="E46" s="11">
        <v>1214</v>
      </c>
      <c r="F46" s="11">
        <v>625297</v>
      </c>
      <c r="G46" s="12">
        <v>35060</v>
      </c>
      <c r="H46" s="11">
        <v>73000</v>
      </c>
      <c r="I46" s="12">
        <v>280</v>
      </c>
    </row>
    <row r="47" spans="1:9" ht="16.5">
      <c r="A47" s="10" t="s">
        <v>49</v>
      </c>
      <c r="B47" s="11">
        <f t="shared" si="6"/>
        <v>452783</v>
      </c>
      <c r="C47" s="11">
        <v>371552</v>
      </c>
      <c r="D47" s="11">
        <v>80809</v>
      </c>
      <c r="E47" s="11">
        <v>422</v>
      </c>
      <c r="F47" s="11">
        <v>718104</v>
      </c>
      <c r="G47" s="12">
        <v>43694</v>
      </c>
      <c r="H47" s="11">
        <v>7736</v>
      </c>
      <c r="I47" s="12">
        <v>41</v>
      </c>
    </row>
    <row r="48" spans="1:9" ht="16.5">
      <c r="A48" s="10" t="s">
        <v>50</v>
      </c>
      <c r="B48" s="11">
        <f t="shared" si="6"/>
        <v>737701</v>
      </c>
      <c r="C48" s="11">
        <v>582387</v>
      </c>
      <c r="D48" s="11">
        <v>154162</v>
      </c>
      <c r="E48" s="11">
        <v>1152</v>
      </c>
      <c r="F48" s="11">
        <v>1508036</v>
      </c>
      <c r="G48" s="12">
        <v>91010.698</v>
      </c>
      <c r="H48" s="11">
        <v>413442</v>
      </c>
      <c r="I48" s="12">
        <v>2436.48</v>
      </c>
    </row>
    <row r="49" spans="1:9" ht="16.5">
      <c r="A49" s="10" t="s">
        <v>51</v>
      </c>
      <c r="B49" s="11">
        <f t="shared" si="6"/>
        <v>107897</v>
      </c>
      <c r="C49" s="11">
        <v>95128</v>
      </c>
      <c r="D49" s="11">
        <v>12017</v>
      </c>
      <c r="E49" s="11">
        <v>752</v>
      </c>
      <c r="F49" s="11">
        <v>252964</v>
      </c>
      <c r="G49" s="12">
        <v>16511</v>
      </c>
      <c r="H49" s="11">
        <v>31072</v>
      </c>
      <c r="I49" s="12">
        <v>375</v>
      </c>
    </row>
    <row r="50" spans="1:9" ht="16.5">
      <c r="A50" s="10" t="s">
        <v>52</v>
      </c>
      <c r="B50" s="11">
        <f t="shared" si="6"/>
        <v>132326.23200000002</v>
      </c>
      <c r="C50" s="11">
        <v>111363.232</v>
      </c>
      <c r="D50" s="11">
        <v>20294</v>
      </c>
      <c r="E50" s="11">
        <v>669</v>
      </c>
      <c r="F50" s="11">
        <v>226715</v>
      </c>
      <c r="G50" s="12">
        <v>16732.19</v>
      </c>
      <c r="H50" s="11">
        <v>15845</v>
      </c>
      <c r="I50" s="12">
        <v>56.9</v>
      </c>
    </row>
    <row r="51" spans="1:9" ht="16.5">
      <c r="A51" s="10" t="s">
        <v>53</v>
      </c>
      <c r="B51" s="11">
        <f t="shared" si="6"/>
        <v>67306</v>
      </c>
      <c r="C51" s="11">
        <v>53203</v>
      </c>
      <c r="D51" s="11">
        <v>14058</v>
      </c>
      <c r="E51" s="11">
        <v>45</v>
      </c>
      <c r="F51" s="12">
        <v>113339</v>
      </c>
      <c r="G51" s="11">
        <v>8555.0958898855</v>
      </c>
      <c r="H51" s="18"/>
      <c r="I51" s="12"/>
    </row>
    <row r="52" spans="1:9" ht="16.5">
      <c r="A52" s="10" t="s">
        <v>54</v>
      </c>
      <c r="B52" s="11">
        <f t="shared" si="6"/>
        <v>247444</v>
      </c>
      <c r="C52" s="11">
        <v>212678</v>
      </c>
      <c r="D52" s="11">
        <v>34240</v>
      </c>
      <c r="E52" s="11">
        <v>526</v>
      </c>
      <c r="F52" s="11">
        <v>495610</v>
      </c>
      <c r="G52" s="12">
        <v>35952</v>
      </c>
      <c r="H52" s="11"/>
      <c r="I52" s="12"/>
    </row>
    <row r="53" spans="1:9" ht="16.5">
      <c r="A53" s="9" t="s">
        <v>55</v>
      </c>
      <c r="B53" s="7">
        <f aca="true" t="shared" si="7" ref="B53:I53">SUM(B54:B58)</f>
        <v>1797325.0000000005</v>
      </c>
      <c r="C53" s="7">
        <f t="shared" si="7"/>
        <v>1558044.943820225</v>
      </c>
      <c r="D53" s="7">
        <f t="shared" si="7"/>
        <v>233633.0561797753</v>
      </c>
      <c r="E53" s="7">
        <f t="shared" si="7"/>
        <v>5647</v>
      </c>
      <c r="F53" s="7">
        <f t="shared" si="7"/>
        <v>2696167</v>
      </c>
      <c r="G53" s="8">
        <f t="shared" si="7"/>
        <v>179008.3268137358</v>
      </c>
      <c r="H53" s="7">
        <f t="shared" si="7"/>
        <v>30536</v>
      </c>
      <c r="I53" s="8">
        <f t="shared" si="7"/>
        <v>357.99</v>
      </c>
    </row>
    <row r="54" spans="1:9" ht="16.5">
      <c r="A54" s="10" t="s">
        <v>56</v>
      </c>
      <c r="B54" s="11">
        <f>C54+D54+E54</f>
        <v>126854</v>
      </c>
      <c r="C54" s="11">
        <v>112855</v>
      </c>
      <c r="D54" s="11">
        <v>13510</v>
      </c>
      <c r="E54" s="11">
        <v>489</v>
      </c>
      <c r="F54" s="11">
        <v>240056</v>
      </c>
      <c r="G54" s="12">
        <v>14123</v>
      </c>
      <c r="H54" s="11">
        <v>0</v>
      </c>
      <c r="I54" s="12">
        <v>0</v>
      </c>
    </row>
    <row r="55" spans="1:9" ht="16.5">
      <c r="A55" s="10" t="s">
        <v>57</v>
      </c>
      <c r="B55" s="11">
        <f>C55+D55+E55</f>
        <v>420089</v>
      </c>
      <c r="C55" s="11">
        <v>357039</v>
      </c>
      <c r="D55" s="11">
        <v>61405</v>
      </c>
      <c r="E55" s="11">
        <v>1645</v>
      </c>
      <c r="F55" s="11">
        <v>553607</v>
      </c>
      <c r="G55" s="12">
        <v>30671.1</v>
      </c>
      <c r="H55" s="11">
        <v>29926</v>
      </c>
      <c r="I55" s="12">
        <v>350.1</v>
      </c>
    </row>
    <row r="56" spans="1:9" ht="16.5">
      <c r="A56" s="10" t="s">
        <v>58</v>
      </c>
      <c r="B56" s="11">
        <f>C56+D56+E56</f>
        <v>751889</v>
      </c>
      <c r="C56" s="11">
        <v>645551</v>
      </c>
      <c r="D56" s="11">
        <v>103467</v>
      </c>
      <c r="E56" s="11">
        <v>2871</v>
      </c>
      <c r="F56" s="11">
        <v>926708</v>
      </c>
      <c r="G56" s="12">
        <v>64240.571002088</v>
      </c>
      <c r="H56" s="11">
        <v>400</v>
      </c>
      <c r="I56" s="12">
        <v>6</v>
      </c>
    </row>
    <row r="57" spans="1:9" ht="16.5">
      <c r="A57" s="10" t="s">
        <v>59</v>
      </c>
      <c r="B57" s="11">
        <f>C57+D57+E57</f>
        <v>133975</v>
      </c>
      <c r="C57" s="11">
        <v>119477</v>
      </c>
      <c r="D57" s="11">
        <v>14231</v>
      </c>
      <c r="E57" s="11">
        <v>267</v>
      </c>
      <c r="F57" s="11">
        <v>241052</v>
      </c>
      <c r="G57" s="12">
        <v>16097.195</v>
      </c>
      <c r="H57" s="11"/>
      <c r="I57" s="12"/>
    </row>
    <row r="58" spans="1:9" ht="16.5">
      <c r="A58" s="10" t="s">
        <v>60</v>
      </c>
      <c r="B58" s="11">
        <f>C58+D58+E58</f>
        <v>364518.00000000035</v>
      </c>
      <c r="C58" s="11">
        <v>323122.943820225</v>
      </c>
      <c r="D58" s="11">
        <v>41020.0561797753</v>
      </c>
      <c r="E58" s="11">
        <v>375</v>
      </c>
      <c r="F58" s="11">
        <v>734744</v>
      </c>
      <c r="G58" s="12">
        <v>53876.4608116478</v>
      </c>
      <c r="H58" s="11">
        <v>210</v>
      </c>
      <c r="I58" s="12">
        <v>1.8900000000000001</v>
      </c>
    </row>
    <row r="59" spans="1:9" ht="16.5">
      <c r="A59" s="9" t="s">
        <v>61</v>
      </c>
      <c r="B59" s="7">
        <f aca="true" t="shared" si="8" ref="B59:I59">SUM(B60:B65)</f>
        <v>3093622</v>
      </c>
      <c r="C59" s="7">
        <f t="shared" si="8"/>
        <v>2689502</v>
      </c>
      <c r="D59" s="7">
        <f t="shared" si="8"/>
        <v>396704</v>
      </c>
      <c r="E59" s="7">
        <f t="shared" si="8"/>
        <v>7416</v>
      </c>
      <c r="F59" s="7">
        <f t="shared" si="8"/>
        <v>5663024.308841479</v>
      </c>
      <c r="G59" s="8">
        <f t="shared" si="8"/>
        <v>469168.7823500064</v>
      </c>
      <c r="H59" s="7">
        <f t="shared" si="8"/>
        <v>18115</v>
      </c>
      <c r="I59" s="8">
        <f t="shared" si="8"/>
        <v>245.47772034781525</v>
      </c>
    </row>
    <row r="60" spans="1:9" ht="16.5">
      <c r="A60" s="10" t="s">
        <v>62</v>
      </c>
      <c r="B60" s="11">
        <f aca="true" t="shared" si="9" ref="B60:B79">C60+D60+E60</f>
        <v>238381</v>
      </c>
      <c r="C60" s="11">
        <v>212322</v>
      </c>
      <c r="D60" s="11">
        <v>25169</v>
      </c>
      <c r="E60" s="11">
        <v>890</v>
      </c>
      <c r="F60" s="11">
        <v>456050</v>
      </c>
      <c r="G60" s="12">
        <v>33890.109</v>
      </c>
      <c r="H60" s="11"/>
      <c r="I60" s="12"/>
    </row>
    <row r="61" spans="1:9" ht="16.5">
      <c r="A61" s="10" t="s">
        <v>63</v>
      </c>
      <c r="B61" s="11">
        <f t="shared" si="9"/>
        <v>195564</v>
      </c>
      <c r="C61" s="11">
        <v>171803</v>
      </c>
      <c r="D61" s="11">
        <v>23549</v>
      </c>
      <c r="E61" s="11">
        <v>212</v>
      </c>
      <c r="F61" s="11">
        <v>474018</v>
      </c>
      <c r="G61" s="12">
        <v>40710.0717</v>
      </c>
      <c r="H61" s="11">
        <v>950</v>
      </c>
      <c r="I61" s="12">
        <v>14.5</v>
      </c>
    </row>
    <row r="62" spans="1:9" ht="16.5">
      <c r="A62" s="10" t="s">
        <v>64</v>
      </c>
      <c r="B62" s="11">
        <f t="shared" si="9"/>
        <v>488226</v>
      </c>
      <c r="C62" s="11">
        <v>430691</v>
      </c>
      <c r="D62" s="11">
        <v>56095</v>
      </c>
      <c r="E62" s="11">
        <v>1440</v>
      </c>
      <c r="F62" s="11">
        <v>956362</v>
      </c>
      <c r="G62" s="12">
        <v>80737.097</v>
      </c>
      <c r="H62" s="11"/>
      <c r="I62" s="12"/>
    </row>
    <row r="63" spans="1:9" ht="16.5">
      <c r="A63" s="10" t="s">
        <v>65</v>
      </c>
      <c r="B63" s="11">
        <f t="shared" si="9"/>
        <v>1536910</v>
      </c>
      <c r="C63" s="11">
        <v>1338807</v>
      </c>
      <c r="D63" s="11">
        <v>194917</v>
      </c>
      <c r="E63" s="11">
        <v>3186</v>
      </c>
      <c r="F63" s="11">
        <v>2482949.308841479</v>
      </c>
      <c r="G63" s="12">
        <v>215594.160363101</v>
      </c>
      <c r="H63" s="11">
        <v>1102</v>
      </c>
      <c r="I63" s="12">
        <v>8.1</v>
      </c>
    </row>
    <row r="64" spans="1:9" ht="16.5">
      <c r="A64" s="10" t="s">
        <v>66</v>
      </c>
      <c r="B64" s="11">
        <f t="shared" si="9"/>
        <v>328135</v>
      </c>
      <c r="C64" s="11">
        <v>271561</v>
      </c>
      <c r="D64" s="11">
        <v>55955</v>
      </c>
      <c r="E64" s="11">
        <v>619</v>
      </c>
      <c r="F64" s="11">
        <v>706896</v>
      </c>
      <c r="G64" s="12">
        <v>52688.8442869054</v>
      </c>
      <c r="H64" s="11">
        <v>14142</v>
      </c>
      <c r="I64" s="12">
        <v>213.27772034781526</v>
      </c>
    </row>
    <row r="65" spans="1:9" ht="16.5">
      <c r="A65" s="10" t="s">
        <v>67</v>
      </c>
      <c r="B65" s="11">
        <f t="shared" si="9"/>
        <v>306406</v>
      </c>
      <c r="C65" s="11">
        <v>264318</v>
      </c>
      <c r="D65" s="11">
        <v>41019</v>
      </c>
      <c r="E65" s="11">
        <v>1069</v>
      </c>
      <c r="F65" s="11">
        <v>586749</v>
      </c>
      <c r="G65" s="12">
        <v>45548.5</v>
      </c>
      <c r="H65" s="11">
        <v>1921</v>
      </c>
      <c r="I65" s="12">
        <v>9.6</v>
      </c>
    </row>
    <row r="66" spans="1:9" ht="16.5">
      <c r="A66" s="9" t="s">
        <v>68</v>
      </c>
      <c r="B66" s="11">
        <f t="shared" si="9"/>
        <v>3589288</v>
      </c>
      <c r="C66" s="7">
        <f aca="true" t="shared" si="10" ref="C66:I66">SUM(C67:C79)</f>
        <v>3061970</v>
      </c>
      <c r="D66" s="7">
        <f t="shared" si="10"/>
        <v>520876</v>
      </c>
      <c r="E66" s="7">
        <f t="shared" si="10"/>
        <v>6442</v>
      </c>
      <c r="F66" s="7">
        <f t="shared" si="10"/>
        <v>6359256</v>
      </c>
      <c r="G66" s="8">
        <f t="shared" si="10"/>
        <v>556217.4667</v>
      </c>
      <c r="H66" s="7">
        <f t="shared" si="10"/>
        <v>2635</v>
      </c>
      <c r="I66" s="8">
        <f t="shared" si="10"/>
        <v>4482.156</v>
      </c>
    </row>
    <row r="67" spans="1:9" ht="16.5">
      <c r="A67" s="10" t="s">
        <v>69</v>
      </c>
      <c r="B67" s="11">
        <f t="shared" si="9"/>
        <v>258327</v>
      </c>
      <c r="C67" s="11">
        <v>222966</v>
      </c>
      <c r="D67" s="11">
        <v>35146</v>
      </c>
      <c r="E67" s="11">
        <v>215</v>
      </c>
      <c r="F67" s="12">
        <v>449885</v>
      </c>
      <c r="G67" s="11">
        <v>43393</v>
      </c>
      <c r="H67" s="18"/>
      <c r="I67" s="12"/>
    </row>
    <row r="68" spans="1:9" ht="16.5">
      <c r="A68" s="10" t="s">
        <v>70</v>
      </c>
      <c r="B68" s="11">
        <f t="shared" si="9"/>
        <v>601634</v>
      </c>
      <c r="C68" s="11">
        <v>519578</v>
      </c>
      <c r="D68" s="11">
        <v>81662</v>
      </c>
      <c r="E68" s="11">
        <v>394</v>
      </c>
      <c r="F68" s="11">
        <v>1151639</v>
      </c>
      <c r="G68" s="12">
        <v>102335.1327</v>
      </c>
      <c r="H68" s="11">
        <v>120</v>
      </c>
      <c r="I68" s="12">
        <v>0.7</v>
      </c>
    </row>
    <row r="69" spans="1:9" ht="16.5">
      <c r="A69" s="10" t="s">
        <v>71</v>
      </c>
      <c r="B69" s="11">
        <f t="shared" si="9"/>
        <v>469995</v>
      </c>
      <c r="C69" s="11">
        <v>388422</v>
      </c>
      <c r="D69" s="11">
        <v>80894</v>
      </c>
      <c r="E69" s="11">
        <v>679</v>
      </c>
      <c r="F69" s="11">
        <v>979456</v>
      </c>
      <c r="G69" s="12">
        <v>84987</v>
      </c>
      <c r="H69" s="11"/>
      <c r="I69" s="12"/>
    </row>
    <row r="70" spans="1:9" ht="16.5">
      <c r="A70" s="10" t="s">
        <v>72</v>
      </c>
      <c r="B70" s="11">
        <f t="shared" si="9"/>
        <v>339169</v>
      </c>
      <c r="C70" s="11">
        <v>267597</v>
      </c>
      <c r="D70" s="11">
        <v>71017</v>
      </c>
      <c r="E70" s="11">
        <v>555</v>
      </c>
      <c r="F70" s="11">
        <v>548319</v>
      </c>
      <c r="G70" s="12">
        <v>50771.844</v>
      </c>
      <c r="H70" s="11">
        <v>0</v>
      </c>
      <c r="I70" s="12">
        <v>4457.13</v>
      </c>
    </row>
    <row r="71" spans="1:9" ht="16.5">
      <c r="A71" s="10" t="s">
        <v>73</v>
      </c>
      <c r="B71" s="11">
        <f t="shared" si="9"/>
        <v>338341</v>
      </c>
      <c r="C71" s="11">
        <v>293523</v>
      </c>
      <c r="D71" s="11">
        <v>44099</v>
      </c>
      <c r="E71" s="11">
        <v>719</v>
      </c>
      <c r="F71" s="11">
        <v>632046</v>
      </c>
      <c r="G71" s="12">
        <v>52343.05</v>
      </c>
      <c r="H71" s="11">
        <v>547</v>
      </c>
      <c r="I71" s="12">
        <v>5.45</v>
      </c>
    </row>
    <row r="72" spans="1:9" ht="16.5">
      <c r="A72" s="10" t="s">
        <v>74</v>
      </c>
      <c r="B72" s="11">
        <f t="shared" si="9"/>
        <v>232931</v>
      </c>
      <c r="C72" s="11">
        <v>208976</v>
      </c>
      <c r="D72" s="11">
        <v>23639</v>
      </c>
      <c r="E72" s="11">
        <v>316</v>
      </c>
      <c r="F72" s="11">
        <v>343888</v>
      </c>
      <c r="G72" s="12">
        <v>28769.87</v>
      </c>
      <c r="H72" s="11"/>
      <c r="I72" s="12"/>
    </row>
    <row r="73" spans="1:9" ht="16.5">
      <c r="A73" s="10" t="s">
        <v>75</v>
      </c>
      <c r="B73" s="11">
        <f t="shared" si="9"/>
        <v>106841</v>
      </c>
      <c r="C73" s="11">
        <v>91634</v>
      </c>
      <c r="D73" s="11">
        <v>15020</v>
      </c>
      <c r="E73" s="11">
        <v>187</v>
      </c>
      <c r="F73" s="11">
        <v>182417</v>
      </c>
      <c r="G73" s="12">
        <v>17713.519</v>
      </c>
      <c r="H73" s="11">
        <v>1297</v>
      </c>
      <c r="I73" s="12">
        <v>12.676</v>
      </c>
    </row>
    <row r="74" spans="1:9" ht="16.5">
      <c r="A74" s="10" t="s">
        <v>76</v>
      </c>
      <c r="B74" s="11">
        <f t="shared" si="9"/>
        <v>339744</v>
      </c>
      <c r="C74" s="11">
        <v>292168</v>
      </c>
      <c r="D74" s="11">
        <v>47136</v>
      </c>
      <c r="E74" s="11">
        <v>440</v>
      </c>
      <c r="F74" s="11">
        <v>468701</v>
      </c>
      <c r="G74" s="12">
        <v>40281</v>
      </c>
      <c r="H74" s="11">
        <v>0</v>
      </c>
      <c r="I74" s="12">
        <v>0</v>
      </c>
    </row>
    <row r="75" spans="1:9" ht="16.5">
      <c r="A75" s="10" t="s">
        <v>77</v>
      </c>
      <c r="B75" s="11">
        <f t="shared" si="9"/>
        <v>118360</v>
      </c>
      <c r="C75" s="11">
        <v>105211</v>
      </c>
      <c r="D75" s="11">
        <v>12895</v>
      </c>
      <c r="E75" s="11">
        <v>254</v>
      </c>
      <c r="F75" s="11">
        <v>195766</v>
      </c>
      <c r="G75" s="12">
        <v>16594.481</v>
      </c>
      <c r="H75" s="11">
        <v>326</v>
      </c>
      <c r="I75" s="12">
        <v>1</v>
      </c>
    </row>
    <row r="76" spans="1:9" ht="16.5">
      <c r="A76" s="10" t="s">
        <v>78</v>
      </c>
      <c r="B76" s="11">
        <f t="shared" si="9"/>
        <v>123646</v>
      </c>
      <c r="C76" s="11">
        <v>105768</v>
      </c>
      <c r="D76" s="11">
        <v>17626</v>
      </c>
      <c r="E76" s="11">
        <v>252</v>
      </c>
      <c r="F76" s="11">
        <v>245177</v>
      </c>
      <c r="G76" s="12">
        <v>19085.33</v>
      </c>
      <c r="H76" s="11"/>
      <c r="I76" s="12"/>
    </row>
    <row r="77" spans="1:9" ht="16.5">
      <c r="A77" s="10" t="s">
        <v>79</v>
      </c>
      <c r="B77" s="11">
        <f t="shared" si="9"/>
        <v>297947</v>
      </c>
      <c r="C77" s="11">
        <v>253295</v>
      </c>
      <c r="D77" s="11">
        <v>44258</v>
      </c>
      <c r="E77" s="11">
        <v>394</v>
      </c>
      <c r="F77" s="11">
        <v>496805</v>
      </c>
      <c r="G77" s="12">
        <v>45180</v>
      </c>
      <c r="H77" s="11"/>
      <c r="I77" s="12"/>
    </row>
    <row r="78" spans="1:9" ht="16.5">
      <c r="A78" s="10" t="s">
        <v>80</v>
      </c>
      <c r="B78" s="11">
        <f t="shared" si="9"/>
        <v>223900</v>
      </c>
      <c r="C78" s="11">
        <v>189154</v>
      </c>
      <c r="D78" s="11">
        <v>33793</v>
      </c>
      <c r="E78" s="11">
        <v>953</v>
      </c>
      <c r="F78" s="11">
        <v>459409</v>
      </c>
      <c r="G78" s="12">
        <v>35482.8</v>
      </c>
      <c r="H78" s="11">
        <v>345</v>
      </c>
      <c r="I78" s="12">
        <v>5.2</v>
      </c>
    </row>
    <row r="79" spans="1:9" ht="16.5">
      <c r="A79" s="10" t="s">
        <v>81</v>
      </c>
      <c r="B79" s="11">
        <f t="shared" si="9"/>
        <v>138453</v>
      </c>
      <c r="C79" s="11">
        <v>123678</v>
      </c>
      <c r="D79" s="11">
        <v>13691</v>
      </c>
      <c r="E79" s="11">
        <v>1084</v>
      </c>
      <c r="F79" s="11">
        <v>205748</v>
      </c>
      <c r="G79" s="12">
        <v>19280.44</v>
      </c>
      <c r="H79" s="11"/>
      <c r="I79" s="12"/>
    </row>
    <row r="83" ht="16.5"/>
    <row r="84" ht="16.5"/>
  </sheetData>
  <sheetProtection/>
  <mergeCells count="12">
    <mergeCell ref="A1:I1"/>
    <mergeCell ref="A4:A8"/>
    <mergeCell ref="B3:I3"/>
    <mergeCell ref="B4:B8"/>
    <mergeCell ref="C4:E4"/>
    <mergeCell ref="F4:F8"/>
    <mergeCell ref="G4:G8"/>
    <mergeCell ref="H4:H8"/>
    <mergeCell ref="I4:I8"/>
    <mergeCell ref="C5:C8"/>
    <mergeCell ref="D5:D8"/>
    <mergeCell ref="E5:E8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10 Version 2</dc:creator>
  <cp:keywords/>
  <dc:description/>
  <cp:lastModifiedBy>Windows 10 Version 2</cp:lastModifiedBy>
  <dcterms:created xsi:type="dcterms:W3CDTF">2017-03-08T08:48:27Z</dcterms:created>
  <dcterms:modified xsi:type="dcterms:W3CDTF">2017-03-09T07:34:29Z</dcterms:modified>
  <cp:category/>
  <cp:version/>
  <cp:contentType/>
  <cp:contentStatus/>
</cp:coreProperties>
</file>